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8" i="1" l="1"/>
  <c r="G28" i="1"/>
  <c r="H5" i="1" l="1"/>
  <c r="H16" i="1"/>
  <c r="H22" i="1"/>
  <c r="H32" i="1"/>
  <c r="H43" i="1"/>
  <c r="H50" i="1"/>
  <c r="H21" i="1" l="1"/>
  <c r="F5" i="1"/>
  <c r="G5" i="1"/>
  <c r="G32" i="1"/>
  <c r="G50" i="1"/>
  <c r="F28" i="1"/>
  <c r="G22" i="1"/>
  <c r="G16" i="1"/>
  <c r="G21" i="1" l="1"/>
</calcChain>
</file>

<file path=xl/sharedStrings.xml><?xml version="1.0" encoding="utf-8"?>
<sst xmlns="http://schemas.openxmlformats.org/spreadsheetml/2006/main" count="92" uniqueCount="70">
  <si>
    <t>Wyszczególnienie</t>
  </si>
  <si>
    <t>Dochody ogółem</t>
  </si>
  <si>
    <t>Dochody bieżące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</si>
  <si>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</si>
  <si>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</si>
  <si>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</si>
  <si>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 xml:space="preserve">z subwencji ogólnej </t>
  </si>
  <si>
    <t>z tytułu dotacji i środków przeznaczonych na cele bieżące</t>
  </si>
  <si>
    <t>podatki i opłaty :</t>
  </si>
  <si>
    <t>w tym:</t>
  </si>
  <si>
    <t>Dochody majatkowe</t>
  </si>
  <si>
    <t xml:space="preserve">ze sprzedaży majątku </t>
  </si>
  <si>
    <t>z tytułu dotacji praz środków przeznaczonych na inwestycyje</t>
  </si>
  <si>
    <t>Wydatki ogółem</t>
  </si>
  <si>
    <t>Wydatki bieżące</t>
  </si>
  <si>
    <t xml:space="preserve">wydatki na obsługę długu </t>
  </si>
  <si>
    <t>odsetki i dyskonto okreslone w art.. 243 ust. 1 ustawy</t>
  </si>
  <si>
    <t>Wydatki majątkowe</t>
  </si>
  <si>
    <t>Wynik budżetu</t>
  </si>
  <si>
    <t>Przychody budżetu</t>
  </si>
  <si>
    <t>na pokrycie deficytu budżetu</t>
  </si>
  <si>
    <t>Rozchody budżetu</t>
  </si>
  <si>
    <t>spłata rat kapitałowych kredytów i pożyczek oraz wypu papierów wartościowych</t>
  </si>
  <si>
    <t>z tego:</t>
  </si>
  <si>
    <t xml:space="preserve">Kwota długu </t>
  </si>
  <si>
    <t>Różnica między dochodami a wydatkami bieżącymi</t>
  </si>
  <si>
    <t>Wskaźnik spłaty zobowiązań</t>
  </si>
  <si>
    <t>Wskaźnik dochodów bieżących powiekszonych o dochody ze sprzedaży majątku oraz pomniejszonych o wydatki bieżące, do dochodów budżetu, ustalony dla danego roku (wskaźnik jednoroczny)</t>
  </si>
  <si>
    <t>Informacja o spełnieniu wskaźnika spłaty zobowiązań okreslonego w art.. 243 ustawy, po uwzględnieniu zobowiązań związku współtworzonego przez jednostkę samorządu terytorialnego oraz po uwzględnieniu ustawowych wyłaczeń,obliczonego w oparciu o plan 3 kwartałów roku poprzedzającego rok budżetowy</t>
  </si>
  <si>
    <t xml:space="preserve">Informacje uzupełniające o wybranych rodzajach wydatków budżetowych </t>
  </si>
  <si>
    <t>Wydatki bieżace na wynagrodzenia i składki od nich naliczane</t>
  </si>
  <si>
    <t xml:space="preserve">Wydatki zwiazane z funkcjonowaniem organów jednostki samorządu terytorialnego </t>
  </si>
  <si>
    <t>bieżące</t>
  </si>
  <si>
    <t>majatkowe</t>
  </si>
  <si>
    <t xml:space="preserve">Wydatki inwestycyne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</si>
  <si>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</si>
  <si>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</si>
  <si>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</si>
  <si>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środki określone w art. 5 ust. 1 pkt 2 ustawy wynikające wyłącznie z zawartych umów na realizajcę programu, projektu lub zadania</t>
  </si>
  <si>
    <t xml:space="preserve">środki okreslone w art. 5 ust. 1 pkt 2 ustawy </t>
  </si>
  <si>
    <t>środki okreslone w art. 5 ust. 1 pkt 2 ustawy wynikające wyłącznie z zawartych umów na realizajcę programu, projektu lub zadania</t>
  </si>
  <si>
    <t>Wydatki bieżące na realizacje programu, projektu lub zadania wynikające wyłącznie z zawartch umów z podmiotem dysponującym środki, o których mowa w art. 5 ust. 1 pkt 2 ustawy</t>
  </si>
  <si>
    <t>Wydatki bieżące na programy, projekty lub zadania finansowane z udziałem środków, o których mowa w art. 5 ust. 1 pkt 2 i 3 ustawy</t>
  </si>
  <si>
    <t>Dochody majatkowe na programy, projekty lub zadania finansowane z udziałem środków, o których mowa w art. 5 ust. 1 pkt 2 i 3 ustawy</t>
  </si>
  <si>
    <t xml:space="preserve">Wydatki objęte limitem, o których mowa w art. 226 ust. 3 pkt 4 ustawy </t>
  </si>
  <si>
    <t xml:space="preserve">finansowane środkami  określonymi  w art. 5 ust. 1 pkt 2 ustawy </t>
  </si>
  <si>
    <t>Dopuszczalny wskaźnik spłaty zobowiązań określony w art. 243 ustawy, po uwzglednieniu ustawowych wyłączeń, obliczony w oparciu o wykonanie roku  poprzedzającego pierwszy rok prognozy (wskaźnik ustalony w oparciu o średnią art. z 3 poprzednich lat)</t>
  </si>
  <si>
    <t>Dopuszczalny wskaźnik spłaty zobowiązań określony w art. 243 ustawy, po uwzglednieniu ustawowych wyłączeń, obliczony w oparciu o plan 3 kwartału roku poprzedzającego pierwszy rok prognozy (wskaźnik ustalony w oparciu o średnią art. z 3 poprzednich lat)</t>
  </si>
  <si>
    <t>tak</t>
  </si>
  <si>
    <t>Dochody bieżące na programy, projekty lub zadania finansowane z udziałem środków, o których mowa w art. 5 ust. 1 pkt 2 i 3 ustawy</t>
  </si>
  <si>
    <t>Różnica między dochodami bieżącymi, skorygowanymi o środki a wydatkami bieżącymi, pomniejszonymi o wydatki</t>
  </si>
  <si>
    <t>Wskaźnik planowanej łącznej kwoty spłaty zobowiązań, o której mowa w art. 243 ust. 1 ustawy do dochodów, bez uwzględnienia zobowiązań związku współtworzonego przez jednostkę samorządu terytorialnego i bez uwzględniania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</si>
  <si>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</si>
  <si>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</si>
  <si>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nadwyżka z lat ubiegłych</t>
  </si>
  <si>
    <t>4,09</t>
  </si>
  <si>
    <t>5,35</t>
  </si>
  <si>
    <t>3,77</t>
  </si>
  <si>
    <t>Wieloletnia Prognoza Finansowa  - wykonanie za I półrocze 2017 roku</t>
  </si>
  <si>
    <t>Wykonanie 2016</t>
  </si>
  <si>
    <t>Plan 2017</t>
  </si>
  <si>
    <t xml:space="preserve"> I połrocze 2017</t>
  </si>
  <si>
    <t>Wolne środki o których mowa w art.. 217 ust. 2 pkt 6 ustawy</t>
  </si>
  <si>
    <t>10,32</t>
  </si>
  <si>
    <t>4,15</t>
  </si>
  <si>
    <t>5,56</t>
  </si>
  <si>
    <t>Inne rozchody niezwiązane ze spłatą długu</t>
  </si>
  <si>
    <t>Kredyty, pożyczki, emisja papierów wartościowych</t>
  </si>
  <si>
    <t>x</t>
  </si>
  <si>
    <t>Załącznik Nr 2 do Zarządzenia Nr 227/2017 Wójta Gminy Dubeninki z dnia 18 sierpnia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</si>
</sst>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5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2" borderId="1" xfId="0" applyNumberFormat="1" applyFont="1" applyFill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164" fontId="1" fillId="2" borderId="1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0" xfId="0" applyFont="1"/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shrinkToFit="1"/>
    </xf>
    <xf numFmtId="4" fontId="2" fillId="3" borderId="1" xfId="0" applyNumberFormat="1" applyFont="1" applyFill="1" applyBorder="1" applyAlignment="1">
      <alignment vertical="center" shrinkToFit="1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28" workbookViewId="0">
      <selection activeCell="H1" sqref="H1"/>
    </sheetView>
  </sheetViews>
  <sheetFormatPr defaultRowHeight="12.75"/>
  <cols>
    <col min="1" max="1" width="6" style="8" customWidth="1"/>
    <col min="2" max="2" width="3.5" style="8" customWidth="1"/>
    <col min="3" max="3" width="4" style="8" customWidth="1"/>
    <col min="4" max="4" width="4.875" style="8" customWidth="1"/>
    <col min="5" max="5" width="50.375" style="8" customWidth="1"/>
    <col min="6" max="6" width="11.25" style="7" customWidth="1"/>
    <col min="7" max="7" width="10.75" style="7" customWidth="1"/>
    <col min="8" max="8" width="10.875" style="7" customWidth="1"/>
    <col min="9" max="16384" width="9" style="8"/>
  </cols>
  <sheetData>
    <row r="1" spans="1:8" ht="62.25" customHeight="1">
      <c r="E1" s="8" t="s">
        <v>69</v>
      </c>
    </row>
    <row r="2" spans="1:8" ht="21.75" customHeight="1">
      <c r="A2" s="17" t="s">
        <v>58</v>
      </c>
      <c r="B2" s="17"/>
      <c r="C2" s="17"/>
      <c r="D2" s="17"/>
      <c r="E2" s="17"/>
      <c r="F2" s="17"/>
      <c r="G2" s="17"/>
      <c r="H2" s="17"/>
    </row>
    <row r="4" spans="1:8" ht="17.25" customHeight="1">
      <c r="A4" s="19" t="s">
        <v>0</v>
      </c>
      <c r="B4" s="19"/>
      <c r="C4" s="19"/>
      <c r="D4" s="19"/>
      <c r="E4" s="19"/>
      <c r="F4" s="10" t="s">
        <v>59</v>
      </c>
      <c r="G4" s="9" t="s">
        <v>60</v>
      </c>
      <c r="H4" s="9" t="s">
        <v>61</v>
      </c>
    </row>
    <row r="5" spans="1:8" ht="19.5" customHeight="1">
      <c r="A5" s="21" t="s">
        <v>1</v>
      </c>
      <c r="B5" s="21"/>
      <c r="C5" s="21"/>
      <c r="D5" s="21"/>
      <c r="E5" s="21"/>
      <c r="F5" s="13">
        <f t="shared" ref="F5:G5" si="0">F6+F13</f>
        <v>12498011.9</v>
      </c>
      <c r="G5" s="13">
        <f t="shared" si="0"/>
        <v>14442857.809999999</v>
      </c>
      <c r="H5" s="13">
        <f t="shared" ref="H5" si="1">H6+H13</f>
        <v>6915698.75</v>
      </c>
    </row>
    <row r="6" spans="1:8" ht="21" customHeight="1">
      <c r="A6" s="20" t="s">
        <v>9</v>
      </c>
      <c r="B6" s="20" t="s">
        <v>9</v>
      </c>
      <c r="C6" s="22" t="s">
        <v>2</v>
      </c>
      <c r="D6" s="22"/>
      <c r="E6" s="22"/>
      <c r="F6" s="14">
        <v>12424562.9</v>
      </c>
      <c r="G6" s="14">
        <v>12268686.52</v>
      </c>
      <c r="H6" s="14">
        <v>6915698.75</v>
      </c>
    </row>
    <row r="7" spans="1:8" ht="20.25" customHeight="1">
      <c r="A7" s="20"/>
      <c r="B7" s="20"/>
      <c r="C7" s="20" t="s">
        <v>9</v>
      </c>
      <c r="D7" s="18" t="s">
        <v>3</v>
      </c>
      <c r="E7" s="18"/>
      <c r="F7" s="2">
        <v>877657</v>
      </c>
      <c r="G7" s="2">
        <v>917197</v>
      </c>
      <c r="H7" s="2">
        <v>418391</v>
      </c>
    </row>
    <row r="8" spans="1:8" ht="17.25" customHeight="1">
      <c r="A8" s="20"/>
      <c r="B8" s="20"/>
      <c r="C8" s="20"/>
      <c r="D8" s="18" t="s">
        <v>4</v>
      </c>
      <c r="E8" s="18"/>
      <c r="F8" s="2">
        <v>1685.67</v>
      </c>
      <c r="G8" s="2">
        <v>500</v>
      </c>
      <c r="H8" s="2">
        <v>2377.0700000000002</v>
      </c>
    </row>
    <row r="9" spans="1:8" ht="16.5" customHeight="1">
      <c r="A9" s="20"/>
      <c r="B9" s="20"/>
      <c r="C9" s="20"/>
      <c r="D9" s="23" t="s">
        <v>8</v>
      </c>
      <c r="E9" s="23"/>
      <c r="F9" s="2">
        <v>998526.93</v>
      </c>
      <c r="G9" s="2">
        <v>2150000</v>
      </c>
      <c r="H9" s="2">
        <v>1385252.74</v>
      </c>
    </row>
    <row r="10" spans="1:8" ht="35.25" customHeight="1">
      <c r="A10" s="20"/>
      <c r="B10" s="20"/>
      <c r="C10" s="20"/>
      <c r="D10" s="11" t="s">
        <v>9</v>
      </c>
      <c r="E10" s="12" t="s">
        <v>5</v>
      </c>
      <c r="F10" s="2">
        <v>700122.51</v>
      </c>
      <c r="G10" s="2">
        <v>718000</v>
      </c>
      <c r="H10" s="2">
        <v>400944.17</v>
      </c>
    </row>
    <row r="11" spans="1:8" ht="18" customHeight="1">
      <c r="A11" s="20"/>
      <c r="B11" s="20"/>
      <c r="C11" s="20"/>
      <c r="D11" s="23" t="s">
        <v>6</v>
      </c>
      <c r="E11" s="23"/>
      <c r="F11" s="2">
        <v>4587312</v>
      </c>
      <c r="G11" s="2">
        <v>4643503</v>
      </c>
      <c r="H11" s="2">
        <v>2554566</v>
      </c>
    </row>
    <row r="12" spans="1:8" ht="19.5" customHeight="1">
      <c r="A12" s="20"/>
      <c r="B12" s="20"/>
      <c r="C12" s="20"/>
      <c r="D12" s="18" t="s">
        <v>7</v>
      </c>
      <c r="E12" s="18"/>
      <c r="F12" s="2">
        <v>5259258.79</v>
      </c>
      <c r="G12" s="2">
        <v>3828753</v>
      </c>
      <c r="H12" s="2">
        <v>2555111.94</v>
      </c>
    </row>
    <row r="13" spans="1:8" ht="15" customHeight="1">
      <c r="A13" s="20"/>
      <c r="B13" s="22" t="s">
        <v>10</v>
      </c>
      <c r="C13" s="22"/>
      <c r="D13" s="22"/>
      <c r="E13" s="22"/>
      <c r="F13" s="14">
        <v>73449</v>
      </c>
      <c r="G13" s="14">
        <v>2174171.29</v>
      </c>
      <c r="H13" s="14">
        <v>0</v>
      </c>
    </row>
    <row r="14" spans="1:8" ht="23.25" customHeight="1">
      <c r="A14" s="20"/>
      <c r="B14" s="20" t="s">
        <v>9</v>
      </c>
      <c r="C14" s="20"/>
      <c r="D14" s="23" t="s">
        <v>11</v>
      </c>
      <c r="E14" s="23"/>
      <c r="F14" s="2">
        <v>8449</v>
      </c>
      <c r="G14" s="2">
        <v>1327317.47</v>
      </c>
      <c r="H14" s="2">
        <v>0</v>
      </c>
    </row>
    <row r="15" spans="1:8" ht="15" customHeight="1">
      <c r="A15" s="20"/>
      <c r="B15" s="20"/>
      <c r="C15" s="20"/>
      <c r="D15" s="18" t="s">
        <v>12</v>
      </c>
      <c r="E15" s="18"/>
      <c r="F15" s="2">
        <v>65000</v>
      </c>
      <c r="G15" s="2">
        <v>846953.82</v>
      </c>
      <c r="H15" s="2">
        <v>0</v>
      </c>
    </row>
    <row r="16" spans="1:8" ht="24" customHeight="1">
      <c r="A16" s="21" t="s">
        <v>13</v>
      </c>
      <c r="B16" s="21"/>
      <c r="C16" s="21"/>
      <c r="D16" s="21"/>
      <c r="E16" s="21"/>
      <c r="F16" s="13">
        <v>11831227.92</v>
      </c>
      <c r="G16" s="13">
        <f t="shared" ref="G16" si="2">G17+G20</f>
        <v>14423014.600000001</v>
      </c>
      <c r="H16" s="13">
        <f t="shared" ref="H16" si="3">H17+H20</f>
        <v>6410460.5999999996</v>
      </c>
    </row>
    <row r="17" spans="1:8" ht="18" customHeight="1">
      <c r="A17" s="20" t="s">
        <v>9</v>
      </c>
      <c r="B17" s="22" t="s">
        <v>14</v>
      </c>
      <c r="C17" s="22"/>
      <c r="D17" s="22"/>
      <c r="E17" s="22"/>
      <c r="F17" s="14">
        <v>11584270.689999999</v>
      </c>
      <c r="G17" s="14">
        <v>12105628.720000001</v>
      </c>
      <c r="H17" s="14">
        <v>6391691.5999999996</v>
      </c>
    </row>
    <row r="18" spans="1:8" ht="18" customHeight="1">
      <c r="A18" s="20"/>
      <c r="B18" s="20" t="s">
        <v>9</v>
      </c>
      <c r="C18" s="23" t="s">
        <v>15</v>
      </c>
      <c r="D18" s="23"/>
      <c r="E18" s="23"/>
      <c r="F18" s="2">
        <v>45387.34</v>
      </c>
      <c r="G18" s="2">
        <v>132000</v>
      </c>
      <c r="H18" s="2">
        <v>68429.36</v>
      </c>
    </row>
    <row r="19" spans="1:8" ht="34.5" customHeight="1">
      <c r="A19" s="20"/>
      <c r="B19" s="20"/>
      <c r="C19" s="11" t="s">
        <v>9</v>
      </c>
      <c r="D19" s="18" t="s">
        <v>16</v>
      </c>
      <c r="E19" s="18"/>
      <c r="F19" s="2">
        <v>45387.34</v>
      </c>
      <c r="G19" s="2">
        <v>86400</v>
      </c>
      <c r="H19" s="2">
        <v>43219.199999999997</v>
      </c>
    </row>
    <row r="20" spans="1:8" ht="21.75" customHeight="1">
      <c r="A20" s="20"/>
      <c r="B20" s="22" t="s">
        <v>17</v>
      </c>
      <c r="C20" s="22"/>
      <c r="D20" s="22"/>
      <c r="E20" s="22"/>
      <c r="F20" s="14">
        <v>246957.23</v>
      </c>
      <c r="G20" s="14">
        <v>2317385.88</v>
      </c>
      <c r="H20" s="14">
        <v>18769</v>
      </c>
    </row>
    <row r="21" spans="1:8" ht="19.5" customHeight="1">
      <c r="A21" s="24" t="s">
        <v>18</v>
      </c>
      <c r="B21" s="24"/>
      <c r="C21" s="24"/>
      <c r="D21" s="24"/>
      <c r="E21" s="24"/>
      <c r="F21" s="1">
        <v>666783.98</v>
      </c>
      <c r="G21" s="3">
        <f>G5-G16</f>
        <v>19843.209999997169</v>
      </c>
      <c r="H21" s="3">
        <f t="shared" ref="H21" si="4">H5-H16</f>
        <v>505238.15000000037</v>
      </c>
    </row>
    <row r="22" spans="1:8" ht="19.5" customHeight="1">
      <c r="A22" s="24" t="s">
        <v>19</v>
      </c>
      <c r="B22" s="24"/>
      <c r="C22" s="24"/>
      <c r="D22" s="24"/>
      <c r="E22" s="24"/>
      <c r="F22" s="1">
        <v>2798356.22</v>
      </c>
      <c r="G22" s="1">
        <f>G23+G25</f>
        <v>3373820.22</v>
      </c>
      <c r="H22" s="1">
        <f>H23+H25</f>
        <v>3373820.22</v>
      </c>
    </row>
    <row r="23" spans="1:8" ht="22.5" customHeight="1">
      <c r="A23" s="20" t="s">
        <v>9</v>
      </c>
      <c r="B23" s="18" t="s">
        <v>54</v>
      </c>
      <c r="C23" s="18"/>
      <c r="D23" s="18"/>
      <c r="E23" s="18"/>
      <c r="F23" s="2">
        <v>398356.22</v>
      </c>
      <c r="G23" s="2">
        <v>666783.98</v>
      </c>
      <c r="H23" s="2">
        <v>666783.98</v>
      </c>
    </row>
    <row r="24" spans="1:8" ht="38.25" customHeight="1">
      <c r="A24" s="20"/>
      <c r="B24" s="11" t="s">
        <v>9</v>
      </c>
      <c r="C24" s="23" t="s">
        <v>20</v>
      </c>
      <c r="D24" s="23"/>
      <c r="E24" s="23"/>
      <c r="F24" s="2">
        <v>0</v>
      </c>
      <c r="G24" s="2">
        <v>0</v>
      </c>
      <c r="H24" s="2">
        <v>0</v>
      </c>
    </row>
    <row r="25" spans="1:8" ht="24" customHeight="1">
      <c r="A25" s="20"/>
      <c r="B25" s="23" t="s">
        <v>62</v>
      </c>
      <c r="C25" s="23"/>
      <c r="D25" s="23"/>
      <c r="E25" s="23"/>
      <c r="F25" s="2">
        <v>0</v>
      </c>
      <c r="G25" s="2">
        <v>2707036.24</v>
      </c>
      <c r="H25" s="2">
        <v>2707036.24</v>
      </c>
    </row>
    <row r="26" spans="1:8" ht="24" customHeight="1">
      <c r="A26" s="20"/>
      <c r="B26" s="25" t="s">
        <v>67</v>
      </c>
      <c r="C26" s="26"/>
      <c r="D26" s="26"/>
      <c r="E26" s="27"/>
      <c r="F26" s="2">
        <v>2400000</v>
      </c>
      <c r="G26" s="2">
        <v>0</v>
      </c>
      <c r="H26" s="2">
        <v>0</v>
      </c>
    </row>
    <row r="27" spans="1:8" ht="36.75" customHeight="1">
      <c r="A27" s="20"/>
      <c r="B27" s="11" t="s">
        <v>9</v>
      </c>
      <c r="C27" s="23" t="s">
        <v>20</v>
      </c>
      <c r="D27" s="23"/>
      <c r="E27" s="23"/>
      <c r="F27" s="2">
        <v>0</v>
      </c>
      <c r="G27" s="2">
        <v>0</v>
      </c>
      <c r="H27" s="2">
        <v>0</v>
      </c>
    </row>
    <row r="28" spans="1:8" ht="18.75" customHeight="1">
      <c r="A28" s="24" t="s">
        <v>21</v>
      </c>
      <c r="B28" s="24"/>
      <c r="C28" s="24"/>
      <c r="D28" s="24"/>
      <c r="E28" s="24"/>
      <c r="F28" s="1">
        <f t="shared" ref="F28" si="5">F29</f>
        <v>365894.43</v>
      </c>
      <c r="G28" s="1">
        <f>G29+G30</f>
        <v>3393663.4299999997</v>
      </c>
      <c r="H28" s="1">
        <f>H29+H30</f>
        <v>3879058.37</v>
      </c>
    </row>
    <row r="29" spans="1:8" ht="35.25" customHeight="1">
      <c r="A29" s="11" t="s">
        <v>23</v>
      </c>
      <c r="B29" s="18" t="s">
        <v>22</v>
      </c>
      <c r="C29" s="18"/>
      <c r="D29" s="18"/>
      <c r="E29" s="18"/>
      <c r="F29" s="2">
        <v>365894.43</v>
      </c>
      <c r="G29" s="2">
        <v>335004.3</v>
      </c>
      <c r="H29" s="2">
        <v>182828.85</v>
      </c>
    </row>
    <row r="30" spans="1:8" ht="35.25" customHeight="1">
      <c r="A30" s="11"/>
      <c r="B30" s="18" t="s">
        <v>66</v>
      </c>
      <c r="C30" s="18"/>
      <c r="D30" s="18"/>
      <c r="E30" s="18"/>
      <c r="F30" s="2">
        <v>0</v>
      </c>
      <c r="G30" s="2">
        <v>3058659.13</v>
      </c>
      <c r="H30" s="2">
        <v>3696229.52</v>
      </c>
    </row>
    <row r="31" spans="1:8" ht="21" customHeight="1">
      <c r="A31" s="24" t="s">
        <v>24</v>
      </c>
      <c r="B31" s="24"/>
      <c r="C31" s="24"/>
      <c r="D31" s="24"/>
      <c r="E31" s="24"/>
      <c r="F31" s="1">
        <v>4408063.96</v>
      </c>
      <c r="G31" s="1">
        <v>4073059.66</v>
      </c>
      <c r="H31" s="1">
        <v>4225235.1100000003</v>
      </c>
    </row>
    <row r="32" spans="1:8" ht="18.75" customHeight="1">
      <c r="A32" s="23" t="s">
        <v>25</v>
      </c>
      <c r="B32" s="23"/>
      <c r="C32" s="23"/>
      <c r="D32" s="23"/>
      <c r="E32" s="23"/>
      <c r="F32" s="2">
        <v>840292.21</v>
      </c>
      <c r="G32" s="2">
        <f>G6-G17</f>
        <v>163057.79999999888</v>
      </c>
      <c r="H32" s="2">
        <f>H6-H17</f>
        <v>524007.15000000037</v>
      </c>
    </row>
    <row r="33" spans="1:8" ht="31.5" customHeight="1">
      <c r="A33" s="18" t="s">
        <v>50</v>
      </c>
      <c r="B33" s="18"/>
      <c r="C33" s="18"/>
      <c r="D33" s="18"/>
      <c r="E33" s="18"/>
      <c r="F33" s="2">
        <v>1238648.43</v>
      </c>
      <c r="G33" s="2">
        <v>3536878.02</v>
      </c>
      <c r="H33" s="2">
        <v>3897827.37</v>
      </c>
    </row>
    <row r="34" spans="1:8" ht="42" customHeight="1">
      <c r="A34" s="18" t="s">
        <v>51</v>
      </c>
      <c r="B34" s="18"/>
      <c r="C34" s="18"/>
      <c r="D34" s="18"/>
      <c r="E34" s="18"/>
      <c r="F34" s="5">
        <v>3.29</v>
      </c>
      <c r="G34" s="2">
        <v>3.23</v>
      </c>
      <c r="H34" s="2">
        <v>4.84</v>
      </c>
    </row>
    <row r="35" spans="1:8" ht="46.5" customHeight="1">
      <c r="A35" s="18" t="s">
        <v>52</v>
      </c>
      <c r="B35" s="18"/>
      <c r="C35" s="18"/>
      <c r="D35" s="18"/>
      <c r="E35" s="18"/>
      <c r="F35" s="5">
        <v>2.93</v>
      </c>
      <c r="G35" s="2">
        <v>2.44</v>
      </c>
      <c r="H35" s="2">
        <v>4.84</v>
      </c>
    </row>
    <row r="36" spans="1:8" ht="42.75" customHeight="1">
      <c r="A36" s="18" t="s">
        <v>53</v>
      </c>
      <c r="B36" s="18"/>
      <c r="C36" s="18"/>
      <c r="D36" s="18"/>
      <c r="E36" s="18"/>
      <c r="F36" s="5">
        <v>2.93</v>
      </c>
      <c r="G36" s="2">
        <v>2.44</v>
      </c>
      <c r="H36" s="2">
        <v>4.84</v>
      </c>
    </row>
    <row r="37" spans="1:8" ht="48.75" customHeight="1">
      <c r="A37" s="28" t="s">
        <v>26</v>
      </c>
      <c r="B37" s="18" t="s">
        <v>27</v>
      </c>
      <c r="C37" s="18"/>
      <c r="D37" s="18"/>
      <c r="E37" s="18"/>
      <c r="F37" s="5">
        <v>6.79</v>
      </c>
      <c r="G37" s="4" t="s">
        <v>63</v>
      </c>
      <c r="H37" s="4" t="s">
        <v>57</v>
      </c>
    </row>
    <row r="38" spans="1:8" ht="47.25" customHeight="1">
      <c r="A38" s="28"/>
      <c r="B38" s="18" t="s">
        <v>47</v>
      </c>
      <c r="C38" s="18"/>
      <c r="D38" s="18"/>
      <c r="E38" s="18"/>
      <c r="F38" s="5" t="s">
        <v>68</v>
      </c>
      <c r="G38" s="4" t="s">
        <v>64</v>
      </c>
      <c r="H38" s="4" t="s">
        <v>55</v>
      </c>
    </row>
    <row r="39" spans="1:8" ht="45" customHeight="1">
      <c r="A39" s="28" t="s">
        <v>26</v>
      </c>
      <c r="B39" s="18" t="s">
        <v>46</v>
      </c>
      <c r="C39" s="18"/>
      <c r="D39" s="18"/>
      <c r="E39" s="18"/>
      <c r="F39" s="5" t="s">
        <v>68</v>
      </c>
      <c r="G39" s="4" t="s">
        <v>65</v>
      </c>
      <c r="H39" s="4" t="s">
        <v>56</v>
      </c>
    </row>
    <row r="40" spans="1:8" ht="58.5" customHeight="1">
      <c r="A40" s="28"/>
      <c r="B40" s="18" t="s">
        <v>28</v>
      </c>
      <c r="C40" s="18"/>
      <c r="D40" s="18"/>
      <c r="E40" s="18"/>
      <c r="F40" s="5" t="s">
        <v>68</v>
      </c>
      <c r="G40" s="4" t="s">
        <v>48</v>
      </c>
      <c r="H40" s="4" t="s">
        <v>48</v>
      </c>
    </row>
    <row r="41" spans="1:8" ht="19.5" customHeight="1">
      <c r="A41" s="28" t="s">
        <v>29</v>
      </c>
      <c r="B41" s="23" t="s">
        <v>30</v>
      </c>
      <c r="C41" s="23"/>
      <c r="D41" s="23"/>
      <c r="E41" s="23"/>
      <c r="F41" s="2">
        <v>3744930.25</v>
      </c>
      <c r="G41" s="2">
        <v>3504241.05</v>
      </c>
      <c r="H41" s="2">
        <v>2026844.34</v>
      </c>
    </row>
    <row r="42" spans="1:8" ht="19.5" customHeight="1">
      <c r="A42" s="28"/>
      <c r="B42" s="23" t="s">
        <v>31</v>
      </c>
      <c r="C42" s="23"/>
      <c r="D42" s="23"/>
      <c r="E42" s="23"/>
      <c r="F42" s="2">
        <v>1501477.56</v>
      </c>
      <c r="G42" s="2">
        <v>1555590</v>
      </c>
      <c r="H42" s="2">
        <v>778414.79</v>
      </c>
    </row>
    <row r="43" spans="1:8" ht="20.25" customHeight="1">
      <c r="A43" s="28"/>
      <c r="B43" s="23" t="s">
        <v>44</v>
      </c>
      <c r="C43" s="23"/>
      <c r="D43" s="23"/>
      <c r="E43" s="23"/>
      <c r="F43" s="2">
        <v>0</v>
      </c>
      <c r="G43" s="2">
        <v>0</v>
      </c>
      <c r="H43" s="2">
        <f t="shared" ref="H43" si="6">H44+H45</f>
        <v>0</v>
      </c>
    </row>
    <row r="44" spans="1:8" ht="20.25" customHeight="1">
      <c r="A44" s="28"/>
      <c r="B44" s="20" t="s">
        <v>9</v>
      </c>
      <c r="C44" s="23" t="s">
        <v>32</v>
      </c>
      <c r="D44" s="23"/>
      <c r="E44" s="23"/>
      <c r="F44" s="2">
        <v>0</v>
      </c>
      <c r="G44" s="6">
        <v>0</v>
      </c>
      <c r="H44" s="6">
        <v>0</v>
      </c>
    </row>
    <row r="45" spans="1:8" ht="21" customHeight="1">
      <c r="A45" s="28"/>
      <c r="B45" s="20"/>
      <c r="C45" s="23" t="s">
        <v>33</v>
      </c>
      <c r="D45" s="23"/>
      <c r="E45" s="23"/>
      <c r="F45" s="2">
        <v>0</v>
      </c>
      <c r="G45" s="6">
        <v>0</v>
      </c>
      <c r="H45" s="6">
        <v>0</v>
      </c>
    </row>
    <row r="46" spans="1:8" ht="18.75" customHeight="1">
      <c r="A46" s="28"/>
      <c r="B46" s="23" t="s">
        <v>34</v>
      </c>
      <c r="C46" s="23"/>
      <c r="D46" s="23"/>
      <c r="E46" s="23"/>
      <c r="F46" s="2">
        <v>0</v>
      </c>
      <c r="G46" s="6">
        <v>0</v>
      </c>
      <c r="H46" s="6">
        <v>0</v>
      </c>
    </row>
    <row r="47" spans="1:8" ht="17.25" customHeight="1">
      <c r="A47" s="28"/>
      <c r="B47" s="23" t="s">
        <v>35</v>
      </c>
      <c r="C47" s="23"/>
      <c r="D47" s="23"/>
      <c r="E47" s="23"/>
      <c r="F47" s="14">
        <v>246957.23</v>
      </c>
      <c r="G47" s="6">
        <v>2302385.88</v>
      </c>
      <c r="H47" s="6">
        <v>18219</v>
      </c>
    </row>
    <row r="48" spans="1:8" ht="22.5" customHeight="1">
      <c r="A48" s="28"/>
      <c r="B48" s="23" t="s">
        <v>36</v>
      </c>
      <c r="C48" s="23"/>
      <c r="D48" s="23"/>
      <c r="E48" s="23"/>
      <c r="F48" s="2">
        <v>0</v>
      </c>
      <c r="G48" s="6">
        <v>15000</v>
      </c>
      <c r="H48" s="6">
        <v>0</v>
      </c>
    </row>
    <row r="49" spans="1:8" ht="33" customHeight="1">
      <c r="A49" s="29" t="s">
        <v>37</v>
      </c>
      <c r="B49" s="18" t="s">
        <v>49</v>
      </c>
      <c r="C49" s="18"/>
      <c r="D49" s="18"/>
      <c r="E49" s="18"/>
      <c r="F49" s="2">
        <v>0</v>
      </c>
      <c r="G49" s="6">
        <v>0</v>
      </c>
      <c r="H49" s="6">
        <v>0</v>
      </c>
    </row>
    <row r="50" spans="1:8" ht="18.75" customHeight="1">
      <c r="A50" s="29"/>
      <c r="B50" s="20" t="s">
        <v>9</v>
      </c>
      <c r="C50" s="18" t="s">
        <v>39</v>
      </c>
      <c r="D50" s="18"/>
      <c r="E50" s="18"/>
      <c r="F50" s="6">
        <v>0</v>
      </c>
      <c r="G50" s="6">
        <f t="shared" ref="G50:H50" si="7">G51</f>
        <v>0</v>
      </c>
      <c r="H50" s="6">
        <f t="shared" si="7"/>
        <v>0</v>
      </c>
    </row>
    <row r="51" spans="1:8" ht="37.5" customHeight="1">
      <c r="A51" s="29"/>
      <c r="B51" s="20"/>
      <c r="C51" s="11" t="s">
        <v>9</v>
      </c>
      <c r="D51" s="18" t="s">
        <v>38</v>
      </c>
      <c r="E51" s="18"/>
      <c r="F51" s="2">
        <v>0</v>
      </c>
      <c r="G51" s="6">
        <v>0</v>
      </c>
      <c r="H51" s="6">
        <v>0</v>
      </c>
    </row>
    <row r="52" spans="1:8" ht="31.5" customHeight="1">
      <c r="A52" s="29"/>
      <c r="B52" s="18" t="s">
        <v>43</v>
      </c>
      <c r="C52" s="18"/>
      <c r="D52" s="18"/>
      <c r="E52" s="18"/>
      <c r="F52" s="2">
        <v>0</v>
      </c>
      <c r="G52" s="6">
        <v>0</v>
      </c>
      <c r="H52" s="6">
        <v>0</v>
      </c>
    </row>
    <row r="53" spans="1:8" ht="19.5" customHeight="1">
      <c r="A53" s="29"/>
      <c r="B53" s="20" t="s">
        <v>9</v>
      </c>
      <c r="C53" s="18" t="s">
        <v>39</v>
      </c>
      <c r="D53" s="18"/>
      <c r="E53" s="18"/>
      <c r="F53" s="2">
        <v>0</v>
      </c>
      <c r="G53" s="6">
        <v>0</v>
      </c>
      <c r="H53" s="6">
        <v>0</v>
      </c>
    </row>
    <row r="54" spans="1:8" ht="36.75" customHeight="1">
      <c r="A54" s="29"/>
      <c r="B54" s="20"/>
      <c r="C54" s="11" t="s">
        <v>9</v>
      </c>
      <c r="D54" s="18" t="s">
        <v>40</v>
      </c>
      <c r="E54" s="18"/>
      <c r="F54" s="2">
        <v>0</v>
      </c>
      <c r="G54" s="6">
        <v>0</v>
      </c>
      <c r="H54" s="6">
        <v>0</v>
      </c>
    </row>
    <row r="55" spans="1:8" ht="36.75" customHeight="1">
      <c r="A55" s="29"/>
      <c r="B55" s="18" t="s">
        <v>42</v>
      </c>
      <c r="C55" s="18"/>
      <c r="D55" s="18"/>
      <c r="E55" s="18"/>
      <c r="F55" s="2">
        <v>0</v>
      </c>
      <c r="G55" s="6">
        <v>0</v>
      </c>
      <c r="H55" s="6">
        <v>0</v>
      </c>
    </row>
    <row r="56" spans="1:8" ht="36" customHeight="1">
      <c r="A56" s="29"/>
      <c r="B56" s="11" t="s">
        <v>9</v>
      </c>
      <c r="C56" s="18" t="s">
        <v>45</v>
      </c>
      <c r="D56" s="18"/>
      <c r="E56" s="18"/>
      <c r="F56" s="2">
        <v>0</v>
      </c>
      <c r="G56" s="6">
        <v>0</v>
      </c>
      <c r="H56" s="6">
        <v>0</v>
      </c>
    </row>
    <row r="57" spans="1:8" ht="38.25" customHeight="1">
      <c r="A57" s="29"/>
      <c r="B57" s="18" t="s">
        <v>41</v>
      </c>
      <c r="C57" s="18"/>
      <c r="D57" s="18"/>
      <c r="E57" s="18"/>
      <c r="F57" s="2">
        <v>0</v>
      </c>
      <c r="G57" s="2">
        <v>0</v>
      </c>
      <c r="H57" s="2">
        <v>0</v>
      </c>
    </row>
    <row r="58" spans="1:8">
      <c r="A58" s="15"/>
      <c r="B58" s="15"/>
      <c r="C58" s="15"/>
      <c r="D58" s="15"/>
      <c r="E58" s="15"/>
      <c r="F58" s="16"/>
      <c r="G58" s="16"/>
      <c r="H58" s="16"/>
    </row>
  </sheetData>
  <mergeCells count="68">
    <mergeCell ref="A49:A57"/>
    <mergeCell ref="B53:B54"/>
    <mergeCell ref="C53:E53"/>
    <mergeCell ref="D54:E54"/>
    <mergeCell ref="B55:E55"/>
    <mergeCell ref="C56:E56"/>
    <mergeCell ref="B57:E57"/>
    <mergeCell ref="B52:E52"/>
    <mergeCell ref="B50:B51"/>
    <mergeCell ref="D51:E51"/>
    <mergeCell ref="C50:E50"/>
    <mergeCell ref="B49:E49"/>
    <mergeCell ref="B42:E42"/>
    <mergeCell ref="B41:E41"/>
    <mergeCell ref="A41:A48"/>
    <mergeCell ref="B47:E47"/>
    <mergeCell ref="B48:E48"/>
    <mergeCell ref="B46:E46"/>
    <mergeCell ref="C45:E45"/>
    <mergeCell ref="C44:E44"/>
    <mergeCell ref="B44:B45"/>
    <mergeCell ref="B43:E43"/>
    <mergeCell ref="A39:A40"/>
    <mergeCell ref="B38:E38"/>
    <mergeCell ref="B39:E39"/>
    <mergeCell ref="B40:E40"/>
    <mergeCell ref="B37:E37"/>
    <mergeCell ref="A37:A38"/>
    <mergeCell ref="A21:E21"/>
    <mergeCell ref="C24:E24"/>
    <mergeCell ref="B25:E25"/>
    <mergeCell ref="C27:E27"/>
    <mergeCell ref="A23:A27"/>
    <mergeCell ref="B23:E23"/>
    <mergeCell ref="A22:E22"/>
    <mergeCell ref="B26:E26"/>
    <mergeCell ref="A33:E33"/>
    <mergeCell ref="A32:E32"/>
    <mergeCell ref="A31:E31"/>
    <mergeCell ref="B29:E29"/>
    <mergeCell ref="A28:E28"/>
    <mergeCell ref="B30:E30"/>
    <mergeCell ref="D12:E12"/>
    <mergeCell ref="D14:E14"/>
    <mergeCell ref="D15:E15"/>
    <mergeCell ref="A17:A20"/>
    <mergeCell ref="B18:B19"/>
    <mergeCell ref="A16:E16"/>
    <mergeCell ref="B17:E17"/>
    <mergeCell ref="B20:E20"/>
    <mergeCell ref="C18:E18"/>
    <mergeCell ref="D19:E19"/>
    <mergeCell ref="A2:H2"/>
    <mergeCell ref="A34:E34"/>
    <mergeCell ref="A36:E36"/>
    <mergeCell ref="A35:E35"/>
    <mergeCell ref="A4:E4"/>
    <mergeCell ref="A6:A15"/>
    <mergeCell ref="A5:E5"/>
    <mergeCell ref="C6:E6"/>
    <mergeCell ref="B13:E13"/>
    <mergeCell ref="B14:C15"/>
    <mergeCell ref="D7:E7"/>
    <mergeCell ref="D8:E8"/>
    <mergeCell ref="D9:E9"/>
    <mergeCell ref="D11:E11"/>
    <mergeCell ref="B6:B12"/>
    <mergeCell ref="C7:C12"/>
  </mergeCells>
  <pageMargins left="0.43307086614173229" right="0.16" top="0.15748031496062992" bottom="0.16" header="0.31496062992125984" footer="0.16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Świętajno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BOZENA_W</cp:lastModifiedBy>
  <cp:lastPrinted>2017-08-17T11:14:51Z</cp:lastPrinted>
  <dcterms:created xsi:type="dcterms:W3CDTF">2014-07-30T05:47:54Z</dcterms:created>
  <dcterms:modified xsi:type="dcterms:W3CDTF">2017-08-18T10:14:45Z</dcterms:modified>
</cp:coreProperties>
</file>